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arketing and Strategic Communications\Website\2020 web redesign\Rob Images\Reports\"/>
    </mc:Choice>
  </mc:AlternateContent>
  <xr:revisionPtr revIDLastSave="0" documentId="8_{A1C00BD9-C624-42EF-A3E5-987D003377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avel Report 24-25 Q1  " sheetId="13" r:id="rId1"/>
    <sheet name="Sheet1" sheetId="12" r:id="rId2"/>
    <sheet name="PK" sheetId="7" state="hidden" r:id="rId3"/>
    <sheet name="CP " sheetId="9" state="hidden" r:id="rId4"/>
    <sheet name="AF" sheetId="10" state="hidden" r:id="rId5"/>
    <sheet name="YC" sheetId="8" state="hidden" r:id="rId6"/>
    <sheet name="LA" sheetId="11" state="hidden" r:id="rId7"/>
    <sheet name="Macro1" sheetId="2" state="veryHidden" r:id="rId8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Area" localSheetId="0">'Travel Report 24-25 Q1  '!$A$2:$Q$10</definedName>
    <definedName name="Recover">Macro1!$A$121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" i="13" l="1"/>
  <c r="Q4" i="13"/>
  <c r="N4" i="13" l="1"/>
  <c r="J7" i="13" l="1"/>
  <c r="N7" i="13" s="1"/>
  <c r="Q7" i="13" s="1"/>
  <c r="K8" i="13"/>
  <c r="N8" i="13" s="1"/>
  <c r="Q8" i="13" s="1"/>
  <c r="K7" i="13"/>
  <c r="K6" i="13"/>
  <c r="J5" i="13"/>
  <c r="N6" i="13" l="1"/>
  <c r="Q6" i="13" s="1"/>
  <c r="N5" i="13"/>
  <c r="Q5" i="13" s="1"/>
</calcChain>
</file>

<file path=xl/sharedStrings.xml><?xml version="1.0" encoding="utf-8"?>
<sst xmlns="http://schemas.openxmlformats.org/spreadsheetml/2006/main" count="63" uniqueCount="50">
  <si>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</si>
  <si>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</si>
  <si>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</si>
  <si>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</si>
  <si>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</si>
  <si>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</si>
  <si>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</si>
  <si>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</si>
  <si>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</si>
  <si>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</si>
  <si>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</si>
  <si>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</si>
  <si>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</si>
  <si>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</si>
  <si>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</si>
  <si>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</si>
  <si>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</si>
  <si>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</si>
  <si>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</si>
  <si>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</si>
  <si>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</si>
  <si>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</si>
  <si>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</si>
  <si>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</si>
  <si>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</si>
  <si>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</si>
  <si>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</si>
  <si>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</si>
  <si>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</si>
  <si>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</si>
  <si>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</si>
  <si>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</si>
  <si>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CASC CONFERENCE</t>
  </si>
  <si>
    <t>05/07/2024</t>
  </si>
  <si>
    <t>05/10/24</t>
  </si>
  <si>
    <t>REGINA,SK</t>
  </si>
  <si>
    <t>CHUNG,YOKE</t>
  </si>
  <si>
    <t>VP,CORPORATE SERVICES</t>
  </si>
  <si>
    <t>FARROW,ALICIA</t>
  </si>
  <si>
    <t>VP,EXTERNAL RELATIONS</t>
  </si>
  <si>
    <t>SMITH,LORRIE ANN</t>
  </si>
  <si>
    <t>FISCAL YEAR: 2024/25
Quarter:1</t>
  </si>
  <si>
    <t>CEO</t>
  </si>
  <si>
    <t>UK-TORONTO</t>
  </si>
  <si>
    <t>06/19/2024</t>
  </si>
  <si>
    <t>KORTENAAR,PAUL</t>
  </si>
  <si>
    <t>PAISLEY,CATHERINE</t>
  </si>
  <si>
    <t>VP,LEARNING &amp; ENGAGEMENT</t>
  </si>
  <si>
    <t>VP,STRATEGIC INITIATIVES</t>
  </si>
  <si>
    <t>EMERGENCY RETURN FROM UK DUE TO OSC CLOSURE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</si>
</sst>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horizontal="right" vertical="center"/>
    </xf>
    <xf numFmtId="164" fontId="0" fillId="0" borderId="5" xfId="0" applyNumberFormat="1" applyBorder="1"/>
    <xf numFmtId="14" fontId="0" fillId="0" borderId="1" xfId="0" quotePrefix="1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quotePrefix="1" applyNumberFormat="1" applyBorder="1" applyAlignment="1">
      <alignment horizontal="center" vertical="center"/>
    </xf>
    <xf numFmtId="43" fontId="0" fillId="0" borderId="0" xfId="3" applyFont="1"/>
    <xf numFmtId="16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43" fontId="0" fillId="0" borderId="0" xfId="3" applyFont="1" applyFill="1"/>
    <xf numFmtId="8" fontId="3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</cellXfs>
  <cellStyles count="4">
    <cellStyle name="Comma" xfId="3" builtinId="3"/>
    <cellStyle name="Comma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505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323809" cy="4390476"/>
    <xdr:pic>
      <xdr:nvPicPr>
        <xdr:cNvPr id="2" name="Picture 1">
          <a:extLst>
            <a:ext uri="{FF2B5EF4-FFF2-40B4-BE49-F238E27FC236}">
              <a16:creationId xmlns:a16="http://schemas.microsoft.com/office/drawing/2014/main" id="{0D0A515E-E290-4106-8794-E33D50D3F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85775"/>
          <a:ext cx="7323809" cy="439047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</xdr:row>
      <xdr:rowOff>0</xdr:rowOff>
    </xdr:from>
    <xdr:ext cx="6133333" cy="3133333"/>
    <xdr:pic>
      <xdr:nvPicPr>
        <xdr:cNvPr id="3" name="Picture 2">
          <a:extLst>
            <a:ext uri="{FF2B5EF4-FFF2-40B4-BE49-F238E27FC236}">
              <a16:creationId xmlns:a16="http://schemas.microsoft.com/office/drawing/2014/main" id="{09D5096E-4AE8-4913-A251-817B00F18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505450"/>
          <a:ext cx="6133333" cy="313333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504762" cy="4533333"/>
    <xdr:pic>
      <xdr:nvPicPr>
        <xdr:cNvPr id="2" name="Picture 1">
          <a:extLst>
            <a:ext uri="{FF2B5EF4-FFF2-40B4-BE49-F238E27FC236}">
              <a16:creationId xmlns:a16="http://schemas.microsoft.com/office/drawing/2014/main" id="{9E32D14B-F114-40EE-AD1E-CB45FBB17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47700"/>
          <a:ext cx="7504762" cy="4533333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</xdr:row>
      <xdr:rowOff>0</xdr:rowOff>
    </xdr:from>
    <xdr:ext cx="8142857" cy="4542857"/>
    <xdr:pic>
      <xdr:nvPicPr>
        <xdr:cNvPr id="3" name="Picture 2">
          <a:extLst>
            <a:ext uri="{FF2B5EF4-FFF2-40B4-BE49-F238E27FC236}">
              <a16:creationId xmlns:a16="http://schemas.microsoft.com/office/drawing/2014/main" id="{F78D1527-ED7B-4D07-9338-60AD63B59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991225"/>
          <a:ext cx="8142857" cy="454285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6809524" cy="4009524"/>
    <xdr:pic>
      <xdr:nvPicPr>
        <xdr:cNvPr id="2" name="Picture 1">
          <a:extLst>
            <a:ext uri="{FF2B5EF4-FFF2-40B4-BE49-F238E27FC236}">
              <a16:creationId xmlns:a16="http://schemas.microsoft.com/office/drawing/2014/main" id="{D69B45F3-FCA0-430F-96C4-98E416E5D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485775"/>
          <a:ext cx="6809524" cy="4009524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1</xdr:row>
      <xdr:rowOff>0</xdr:rowOff>
    </xdr:from>
    <xdr:ext cx="6819048" cy="4514286"/>
    <xdr:pic>
      <xdr:nvPicPr>
        <xdr:cNvPr id="3" name="Picture 2">
          <a:extLst>
            <a:ext uri="{FF2B5EF4-FFF2-40B4-BE49-F238E27FC236}">
              <a16:creationId xmlns:a16="http://schemas.microsoft.com/office/drawing/2014/main" id="{C8A3628D-266F-48F8-A523-E9EE8EA3E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9200" y="5019675"/>
          <a:ext cx="6819048" cy="4514286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8685714" cy="4390476"/>
    <xdr:pic>
      <xdr:nvPicPr>
        <xdr:cNvPr id="2" name="Picture 1">
          <a:extLst>
            <a:ext uri="{FF2B5EF4-FFF2-40B4-BE49-F238E27FC236}">
              <a16:creationId xmlns:a16="http://schemas.microsoft.com/office/drawing/2014/main" id="{5724F50D-B80D-4443-8ED2-543C73259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47700"/>
          <a:ext cx="8685714" cy="439047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</xdr:row>
      <xdr:rowOff>0</xdr:rowOff>
    </xdr:from>
    <xdr:ext cx="7457143" cy="3609524"/>
    <xdr:pic>
      <xdr:nvPicPr>
        <xdr:cNvPr id="3" name="Picture 2">
          <a:extLst>
            <a:ext uri="{FF2B5EF4-FFF2-40B4-BE49-F238E27FC236}">
              <a16:creationId xmlns:a16="http://schemas.microsoft.com/office/drawing/2014/main" id="{AE7FAAFA-14B6-421D-84FA-5FFA905B7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667375"/>
          <a:ext cx="7457143" cy="3609524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314286" cy="3866667"/>
    <xdr:pic>
      <xdr:nvPicPr>
        <xdr:cNvPr id="2" name="Picture 1">
          <a:extLst>
            <a:ext uri="{FF2B5EF4-FFF2-40B4-BE49-F238E27FC236}">
              <a16:creationId xmlns:a16="http://schemas.microsoft.com/office/drawing/2014/main" id="{53C672DD-3B39-449F-B4CB-AE0B1A93F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85775"/>
          <a:ext cx="7314286" cy="386666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</xdr:row>
      <xdr:rowOff>0</xdr:rowOff>
    </xdr:from>
    <xdr:ext cx="6847619" cy="5057143"/>
    <xdr:pic>
      <xdr:nvPicPr>
        <xdr:cNvPr id="3" name="Picture 2">
          <a:extLst>
            <a:ext uri="{FF2B5EF4-FFF2-40B4-BE49-F238E27FC236}">
              <a16:creationId xmlns:a16="http://schemas.microsoft.com/office/drawing/2014/main" id="{B5F0B0A1-80C0-447C-BA8D-D364B8013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019675"/>
          <a:ext cx="6847619" cy="505714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60D3B-A50E-4903-94CE-9A4563A44EAE}">
  <sheetPr>
    <pageSetUpPr fitToPage="1"/>
  </sheetPr>
  <dimension ref="A2:R28"/>
  <sheetViews>
    <sheetView tabSelected="1" view="pageLayout" zoomScaleNormal="100" zoomScaleSheetLayoutView="133" workbookViewId="0">
      <selection activeCell="C5" sqref="C5"/>
    </sheetView>
  </sheetViews>
  <sheetFormatPr defaultRowHeight="12.75" x14ac:dyDescent="0.2"/>
  <cols>
    <col min="1" max="1" width="26.5703125" customWidth="1"/>
    <col min="2" max="2" width="33" bestFit="1" customWidth="1"/>
    <col min="3" max="3" width="34.5703125" bestFit="1" customWidth="1"/>
    <col min="4" max="4" width="10.42578125" customWidth="1"/>
    <col min="5" max="5" width="11.28515625" customWidth="1"/>
    <col min="6" max="6" width="16.140625" customWidth="1"/>
    <col min="7" max="7" width="10.28515625" customWidth="1"/>
    <col min="8" max="8" width="11.85546875" customWidth="1"/>
    <col min="9" max="9" width="11.7109375" customWidth="1"/>
    <col min="10" max="10" width="12.42578125" customWidth="1"/>
    <col min="11" max="11" width="14.28515625" customWidth="1"/>
    <col min="12" max="12" width="9" customWidth="1"/>
    <col min="13" max="13" width="9.85546875" customWidth="1"/>
    <col min="14" max="14" width="10.42578125" customWidth="1"/>
    <col min="15" max="15" width="10.140625" customWidth="1"/>
    <col min="16" max="16" width="7.85546875" customWidth="1"/>
    <col min="17" max="17" width="9.140625" bestFit="1" customWidth="1"/>
    <col min="18" max="18" width="9.140625" style="12" bestFit="1" customWidth="1"/>
  </cols>
  <sheetData>
    <row r="2" spans="1:18" ht="33" customHeight="1" x14ac:dyDescent="0.2">
      <c r="A2" s="18" t="s">
        <v>41</v>
      </c>
      <c r="B2" s="19"/>
      <c r="C2" s="1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</row>
    <row r="3" spans="1:18" ht="39.75" customHeigh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</row>
    <row r="4" spans="1:18" ht="39.75" customHeight="1" x14ac:dyDescent="0.2">
      <c r="A4" s="4" t="s">
        <v>45</v>
      </c>
      <c r="B4" s="4" t="s">
        <v>42</v>
      </c>
      <c r="C4" s="4" t="s">
        <v>49</v>
      </c>
      <c r="D4" s="9" t="s">
        <v>44</v>
      </c>
      <c r="E4" s="9" t="s">
        <v>44</v>
      </c>
      <c r="F4" s="4" t="s">
        <v>43</v>
      </c>
      <c r="G4" s="14"/>
      <c r="H4" s="14"/>
      <c r="I4" s="16">
        <v>2692.6</v>
      </c>
      <c r="J4" s="14"/>
      <c r="K4" s="14"/>
      <c r="L4" s="14"/>
      <c r="M4" s="14"/>
      <c r="N4" s="7">
        <f t="shared" ref="N4:N8" si="0">SUM(I4:M4)</f>
        <v>2692.6</v>
      </c>
      <c r="O4" s="14"/>
      <c r="P4" s="14"/>
      <c r="Q4" s="17">
        <f>+N4</f>
        <v>2692.6</v>
      </c>
      <c r="R4" s="15"/>
    </row>
    <row r="5" spans="1:18" ht="35.25" customHeight="1" x14ac:dyDescent="0.2">
      <c r="A5" s="4" t="s">
        <v>46</v>
      </c>
      <c r="B5" s="4" t="s">
        <v>48</v>
      </c>
      <c r="C5" s="4" t="s">
        <v>32</v>
      </c>
      <c r="D5" s="9" t="s">
        <v>33</v>
      </c>
      <c r="E5" s="9" t="s">
        <v>34</v>
      </c>
      <c r="F5" s="4" t="s">
        <v>35</v>
      </c>
      <c r="G5" s="4"/>
      <c r="H5" s="5"/>
      <c r="I5" s="6">
        <v>593.5</v>
      </c>
      <c r="J5" s="6">
        <f>22.82+27.46+38.87+9.25</f>
        <v>98.4</v>
      </c>
      <c r="K5" s="6">
        <v>637.59</v>
      </c>
      <c r="L5" s="6">
        <v>90</v>
      </c>
      <c r="M5" s="6"/>
      <c r="N5" s="7">
        <f t="shared" si="0"/>
        <v>1419.49</v>
      </c>
      <c r="O5" s="6"/>
      <c r="P5" s="6"/>
      <c r="Q5" s="6">
        <f>SUM(N5:P5)</f>
        <v>1419.49</v>
      </c>
    </row>
    <row r="6" spans="1:18" ht="35.25" customHeight="1" x14ac:dyDescent="0.2">
      <c r="A6" s="4" t="s">
        <v>36</v>
      </c>
      <c r="B6" s="4" t="s">
        <v>37</v>
      </c>
      <c r="C6" s="4" t="s">
        <v>32</v>
      </c>
      <c r="D6" s="9" t="s">
        <v>33</v>
      </c>
      <c r="E6" s="9" t="s">
        <v>34</v>
      </c>
      <c r="F6" s="4" t="s">
        <v>35</v>
      </c>
      <c r="G6" s="4"/>
      <c r="H6" s="5"/>
      <c r="I6" s="6">
        <v>611.41</v>
      </c>
      <c r="J6" s="6">
        <v>12.55</v>
      </c>
      <c r="K6" s="6">
        <f>619.05+162.68</f>
        <v>781.73</v>
      </c>
      <c r="L6" s="6">
        <v>125</v>
      </c>
      <c r="M6" s="6"/>
      <c r="N6" s="7">
        <f t="shared" si="0"/>
        <v>1530.69</v>
      </c>
      <c r="O6" s="6"/>
      <c r="P6" s="6"/>
      <c r="Q6" s="6">
        <f>SUM(N6:P6)</f>
        <v>1530.69</v>
      </c>
    </row>
    <row r="7" spans="1:18" ht="35.25" customHeight="1" x14ac:dyDescent="0.2">
      <c r="A7" s="4" t="s">
        <v>38</v>
      </c>
      <c r="B7" s="4" t="s">
        <v>39</v>
      </c>
      <c r="C7" s="4" t="s">
        <v>32</v>
      </c>
      <c r="D7" s="9" t="s">
        <v>33</v>
      </c>
      <c r="E7" s="9" t="s">
        <v>34</v>
      </c>
      <c r="F7" s="4" t="s">
        <v>35</v>
      </c>
      <c r="G7" s="4"/>
      <c r="H7" s="5"/>
      <c r="I7" s="6">
        <v>611.41</v>
      </c>
      <c r="J7" s="6">
        <f>1033.7-90-803.56</f>
        <v>140.1400000000001</v>
      </c>
      <c r="K7" s="6">
        <f>619.05+184.51</f>
        <v>803.56</v>
      </c>
      <c r="L7" s="6">
        <v>90</v>
      </c>
      <c r="M7" s="6"/>
      <c r="N7" s="7">
        <f>SUM(I7:M7)</f>
        <v>1645.1100000000001</v>
      </c>
      <c r="O7" s="6"/>
      <c r="P7" s="6"/>
      <c r="Q7" s="6">
        <f t="shared" ref="Q7:Q8" si="1">SUM(N7:P7)</f>
        <v>1645.1100000000001</v>
      </c>
    </row>
    <row r="8" spans="1:18" ht="35.25" customHeight="1" x14ac:dyDescent="0.2">
      <c r="A8" s="4" t="s">
        <v>40</v>
      </c>
      <c r="B8" s="4" t="s">
        <v>47</v>
      </c>
      <c r="C8" s="4" t="s">
        <v>32</v>
      </c>
      <c r="D8" s="9" t="s">
        <v>33</v>
      </c>
      <c r="E8" s="9" t="s">
        <v>34</v>
      </c>
      <c r="F8" s="4" t="s">
        <v>35</v>
      </c>
      <c r="G8" s="4"/>
      <c r="H8" s="5"/>
      <c r="I8" s="6">
        <v>413.4</v>
      </c>
      <c r="J8" s="6"/>
      <c r="K8" s="6">
        <f>648.24+170.35-36.86</f>
        <v>781.73</v>
      </c>
      <c r="L8" s="6">
        <v>90</v>
      </c>
      <c r="M8" s="6"/>
      <c r="N8" s="7">
        <f t="shared" si="0"/>
        <v>1285.1300000000001</v>
      </c>
      <c r="O8" s="6"/>
      <c r="P8" s="6"/>
      <c r="Q8" s="6">
        <f t="shared" si="1"/>
        <v>1285.1300000000001</v>
      </c>
    </row>
    <row r="9" spans="1:18" ht="35.25" customHeight="1" x14ac:dyDescent="0.2">
      <c r="A9" s="4"/>
      <c r="B9" s="4"/>
      <c r="C9" s="4"/>
      <c r="D9" s="10"/>
      <c r="E9" s="11"/>
      <c r="F9" s="4"/>
      <c r="G9" s="4"/>
      <c r="H9" s="5"/>
      <c r="I9" s="6"/>
      <c r="J9" s="6"/>
      <c r="K9" s="6"/>
      <c r="L9" s="6"/>
      <c r="M9" s="6"/>
      <c r="N9" s="7"/>
      <c r="O9" s="6"/>
      <c r="P9" s="6"/>
      <c r="Q9" s="6"/>
    </row>
    <row r="10" spans="1:18" ht="35.25" customHeight="1" x14ac:dyDescent="0.2">
      <c r="A10" s="4"/>
      <c r="B10" s="4"/>
      <c r="C10" s="4"/>
      <c r="D10" s="9"/>
      <c r="E10" s="9"/>
      <c r="F10" s="4"/>
      <c r="G10" s="4"/>
      <c r="H10" s="5"/>
      <c r="I10" s="6"/>
      <c r="J10" s="6"/>
      <c r="K10" s="6"/>
      <c r="L10" s="6"/>
      <c r="M10" s="6"/>
      <c r="N10" s="7"/>
      <c r="O10" s="6"/>
      <c r="P10" s="6"/>
      <c r="Q10" s="6"/>
    </row>
    <row r="11" spans="1:18" ht="35.25" customHeight="1" x14ac:dyDescent="0.2">
      <c r="Q11" s="8">
        <f>SUM(Q4:Q10)</f>
        <v>8573.02</v>
      </c>
    </row>
    <row r="12" spans="1:18" ht="35.25" customHeight="1" x14ac:dyDescent="0.2">
      <c r="B12" s="4"/>
      <c r="C12" s="4"/>
    </row>
    <row r="13" spans="1:18" ht="35.25" customHeight="1" x14ac:dyDescent="0.2">
      <c r="B13" s="4"/>
      <c r="C13" s="4"/>
    </row>
    <row r="14" spans="1:18" ht="35.25" customHeight="1" x14ac:dyDescent="0.2"/>
    <row r="15" spans="1:18" ht="35.25" customHeight="1" x14ac:dyDescent="0.2">
      <c r="K15" s="13"/>
    </row>
    <row r="16" spans="1:18" ht="35.25" customHeight="1" x14ac:dyDescent="0.2"/>
    <row r="17" spans="7:9" ht="35.25" customHeight="1" x14ac:dyDescent="0.2"/>
    <row r="18" spans="7:9" ht="35.25" customHeight="1" x14ac:dyDescent="0.2"/>
    <row r="19" spans="7:9" ht="35.25" customHeight="1" x14ac:dyDescent="0.2">
      <c r="G19" s="12"/>
    </row>
    <row r="20" spans="7:9" ht="35.25" customHeight="1" x14ac:dyDescent="0.2">
      <c r="G20" s="12"/>
    </row>
    <row r="21" spans="7:9" ht="35.25" customHeight="1" x14ac:dyDescent="0.2">
      <c r="G21" s="12"/>
    </row>
    <row r="22" spans="7:9" ht="35.25" customHeight="1" x14ac:dyDescent="0.2">
      <c r="G22" s="12"/>
    </row>
    <row r="23" spans="7:9" ht="35.25" customHeight="1" x14ac:dyDescent="0.2"/>
    <row r="24" spans="7:9" ht="35.25" customHeight="1" x14ac:dyDescent="0.2"/>
    <row r="25" spans="7:9" ht="35.25" customHeight="1" x14ac:dyDescent="0.2"/>
    <row r="26" spans="7:9" ht="35.25" customHeight="1" x14ac:dyDescent="0.2"/>
    <row r="27" spans="7:9" ht="35.25" customHeight="1" x14ac:dyDescent="0.2">
      <c r="I27" s="13"/>
    </row>
    <row r="28" spans="7:9" ht="35.25" customHeight="1" x14ac:dyDescent="0.2"/>
  </sheetData>
  <mergeCells count="1">
    <mergeCell ref="A2:C2"/>
  </mergeCells>
  <pageMargins left="0.25" right="0.25" top="0.75" bottom="0.75" header="0.3" footer="0.3"/>
  <pageSetup paperSize="5" scale="70" orientation="landscape" r:id="rId1"/>
  <headerFooter>
    <oddHeader>&amp;COntario Science Centre
Expenses for the Months of April, May &amp; June 2024</oddHeader>
    <oddFooter>&amp;LPage &amp;P of &amp;N&amp;R&amp;Z&amp;F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4E0EE-EBFE-4099-9E07-ABCB138C25BD}">
  <dimension ref="A1"/>
  <sheetViews>
    <sheetView workbookViewId="0">
      <selection activeCell="E20" sqref="E20:E24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8B848-2E97-404D-B5B7-6983B20B18B0}">
  <dimension ref="A1"/>
  <sheetViews>
    <sheetView workbookViewId="0">
      <selection activeCell="P21" sqref="P21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D3C3F-38EB-4296-AF57-9CE67ABDA95D}">
  <dimension ref="V1"/>
  <sheetViews>
    <sheetView workbookViewId="0">
      <selection activeCell="P21" sqref="P21"/>
    </sheetView>
  </sheetViews>
  <sheetFormatPr defaultRowHeight="12.75" x14ac:dyDescent="0.2"/>
  <cols>
    <col min="22" max="22" width="9.140625" style="12"/>
  </cols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4595F-FD98-4759-BC09-606E28B01288}">
  <dimension ref="A1"/>
  <sheetViews>
    <sheetView workbookViewId="0">
      <selection activeCell="P21" sqref="P21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D5B88-5548-4B47-B4B0-62C371EDDDCE}">
  <dimension ref="A1"/>
  <sheetViews>
    <sheetView workbookViewId="0">
      <selection activeCell="P21" sqref="P21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A99E0-8AB5-4236-84E2-BD514021B4AC}">
  <dimension ref="A1"/>
  <sheetViews>
    <sheetView workbookViewId="0">
      <selection activeCell="P21" sqref="P21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1"/>
  <sheetViews>
    <sheetView workbookViewId="0"/>
  </sheetViews>
  <sheetFormatPr defaultRowHeight="12.75" x14ac:dyDescent="0.2"/>
  <sheetData>
    <row r="1" spans="1:2" x14ac:dyDescent="0.2">
      <c r="A1" t="s">
        <v>17</v>
      </c>
      <c r="B1" t="s">
        <v>31</v>
      </c>
    </row>
    <row r="8" spans="1:2" x14ac:dyDescent="0.2">
      <c r="A8" t="s">
        <v>18</v>
      </c>
    </row>
    <row r="15" spans="1:2" x14ac:dyDescent="0.2">
      <c r="A15" t="s">
        <v>19</v>
      </c>
    </row>
    <row r="22" spans="1:1" x14ac:dyDescent="0.2">
      <c r="A22" t="s">
        <v>20</v>
      </c>
    </row>
    <row r="29" spans="1:1" x14ac:dyDescent="0.2">
      <c r="A29" t="s">
        <v>21</v>
      </c>
    </row>
    <row r="65" spans="1:1" x14ac:dyDescent="0.2">
      <c r="A65" t="s">
        <v>22</v>
      </c>
    </row>
    <row r="72" spans="1:1" x14ac:dyDescent="0.2">
      <c r="A72" t="s">
        <v>23</v>
      </c>
    </row>
    <row r="79" spans="1:1" x14ac:dyDescent="0.2">
      <c r="A79" t="s">
        <v>24</v>
      </c>
    </row>
    <row r="86" spans="1:1" x14ac:dyDescent="0.2">
      <c r="A86" t="s">
        <v>25</v>
      </c>
    </row>
    <row r="93" spans="1:1" x14ac:dyDescent="0.2">
      <c r="A93" t="s">
        <v>26</v>
      </c>
    </row>
    <row r="100" spans="1:1" x14ac:dyDescent="0.2">
      <c r="A100" t="s">
        <v>27</v>
      </c>
    </row>
    <row r="107" spans="1:1" x14ac:dyDescent="0.2">
      <c r="A107" t="s">
        <v>28</v>
      </c>
    </row>
    <row r="114" spans="1:1" x14ac:dyDescent="0.2">
      <c r="A114" t="s">
        <v>29</v>
      </c>
    </row>
    <row r="121" spans="1:1" x14ac:dyDescent="0.2">
      <c r="A121" t="s">
        <v>30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D3D971B8C52846A04F58333D09529A" ma:contentTypeVersion="0" ma:contentTypeDescription="Create a new document." ma:contentTypeScope="" ma:versionID="9b239182efa1117b548bd22f9d0c5cd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22C6FE-4F83-4601-B26A-85186EA55B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832D985-1908-4DD6-AFE0-9159677514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CB3062-EA45-48BE-ABB9-76CB07174AC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15</vt:i4>
      </vt:variant>
    </vt:vector>
  </HeadingPairs>
  <TitlesOfParts>
    <vt:vector size="22" baseType="lpstr">
      <vt:lpstr>Travel Report 24-25 Q1  </vt:lpstr>
      <vt:lpstr>Sheet1</vt:lpstr>
      <vt:lpstr>PK</vt:lpstr>
      <vt:lpstr>CP </vt:lpstr>
      <vt:lpstr>AF</vt:lpstr>
      <vt:lpstr>YC</vt:lpstr>
      <vt:lpstr>LA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'Travel Report 24-25 Q1  '!Print_Area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Katherine Stranberg</cp:lastModifiedBy>
  <cp:lastPrinted>2022-10-27T19:43:27Z</cp:lastPrinted>
  <dcterms:created xsi:type="dcterms:W3CDTF">2014-01-23T19:45:31Z</dcterms:created>
  <dcterms:modified xsi:type="dcterms:W3CDTF">2024-09-04T19:16:45Z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0x010100FFD3D971B8C52846A04F58333D09529A</vt:lpwstr>
  </property>
</Properties>
</file>